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<sst xmlns="http://schemas.openxmlformats.org/spreadsheetml/2006/main" count="435" uniqueCount="126">
  <si>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</si>
  <si>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</si>
  <si>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</si>
  <si>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</si>
  <si>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</si>
  <si>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</si>
  <si>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</si>
  <si>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</si>
  <si>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</si>
  <si>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</si>
  <si>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</si>
  <si>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</si>
  <si>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</si>
  <si>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</si>
  <si>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</si>
  <si>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</si>
  <si>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</si>
  <si>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</si>
  <si>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</si>
  <si>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</si>
  <si>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</si>
  <si>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</si>
  <si>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</si>
  <si>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</si>
  <si>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</si>
  <si>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</si>
  <si>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</si>
  <si>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</si>
  <si>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</si>
  <si>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</si>
  <si>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</si>
  <si>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</si>
  <si>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</si>
  <si>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</si>
  <si>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</si>
  <si>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</si>
  <si>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</si>
  <si>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</si>
  <si>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</si>
  <si>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</si>
  <si>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</si>
  <si>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</si>
  <si>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</si>
  <si>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</si>
  <si>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</si>
  <si>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</si>
  <si>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</si>
  <si>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</si>
  <si>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</si>
  <si>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</si>
  <si>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</si>
  <si>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</si>
  <si>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</si>
  <si>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</si>
  <si>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</si>
  <si>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</si>
  <si>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</si>
  <si>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</si>
  <si>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</si>
  <si>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</si>
  <si>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</si>
  <si>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</si>
  <si>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</si>
  <si>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</si>
  <si>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</si>
  <si>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</si>
  <si>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</si>
  <si>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</si>
  <si>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</si>
  <si>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</si>
  <si>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</si>
  <si>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</si>
  <si>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</si>
  <si>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</si>
  <si>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</si>
  <si>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</si>
  <si>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</si>
  <si>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</si>
  <si>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</si>
  <si>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</si>
  <si>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</si>
  <si>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</si>
  <si>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</si>
  <si>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</si>
  <si>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</si>
  <si>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</si>
  <si>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</si>
  <si>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</si>
  <si>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</si>
  <si>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</si>
  <si>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</si>
  <si>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</si>
  <si>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</si>
  <si>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</si>
  <si>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</si>
  <si>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</si>
  <si>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</si>
  <si>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</si>
  <si>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</si>
  <si>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</si>
  <si>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</si>
  <si>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</si>
  <si>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</si>
  <si>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</si>
  <si>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</si>
  <si>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</si>
  <si>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</si>
  <si>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</si>
  <si>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</si>
  <si>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</si>
  <si>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</si>
  <si>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</si>
  <si>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</si>
  <si>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</si>
  <si>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</si>
  <si>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</si>
  <si>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</si>
  <si>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</si>
  <si>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</si>
  <si>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</si>
  <si>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</si>
  <si>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01.01.2015 р.</t>
  </si>
  <si>
    <r>
      <t xml:space="preserve">станом на 01.01.2015р.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</si>
  <si>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</si>
  <si>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01.01.2015</t>
    </r>
    <r>
      <rPr>
        <sz val="10"/>
        <rFont val="Times New Roman"/>
        <family val="1"/>
      </rPr>
      <t xml:space="preserve"> (тис.грн.)</t>
    </r>
  </si>
  <si>
    <t>Зміни до розпису станом на 01.01.2015р.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</si>
</sst>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594759"/>
        <c:axId val="55860956"/>
      </c:lineChart>
      <c:catAx>
        <c:axId val="45594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60956"/>
        <c:crosses val="autoZero"/>
        <c:auto val="0"/>
        <c:lblOffset val="100"/>
        <c:tickLblSkip val="1"/>
        <c:noMultiLvlLbl val="0"/>
      </c:catAx>
      <c:valAx>
        <c:axId val="5586095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9475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6243357"/>
        <c:axId val="64292730"/>
      </c:lineChart>
      <c:catAx>
        <c:axId val="462433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92730"/>
        <c:crosses val="autoZero"/>
        <c:auto val="0"/>
        <c:lblOffset val="100"/>
        <c:tickLblSkip val="1"/>
        <c:noMultiLvlLbl val="0"/>
      </c:catAx>
      <c:valAx>
        <c:axId val="6429273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433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629.84</c:v>
                </c:pt>
                <c:pt idx="1">
                  <c:v>979</c:v>
                </c:pt>
                <c:pt idx="2">
                  <c:v>2496.54</c:v>
                </c:pt>
                <c:pt idx="3">
                  <c:v>2124.1</c:v>
                </c:pt>
                <c:pt idx="4">
                  <c:v>5052.9</c:v>
                </c:pt>
                <c:pt idx="5">
                  <c:v>737.2</c:v>
                </c:pt>
                <c:pt idx="6">
                  <c:v>686.2</c:v>
                </c:pt>
                <c:pt idx="7">
                  <c:v>1030.6</c:v>
                </c:pt>
                <c:pt idx="8">
                  <c:v>1055.44</c:v>
                </c:pt>
                <c:pt idx="9">
                  <c:v>3810.9</c:v>
                </c:pt>
                <c:pt idx="10">
                  <c:v>1034.9</c:v>
                </c:pt>
                <c:pt idx="11">
                  <c:v>888.8</c:v>
                </c:pt>
                <c:pt idx="12">
                  <c:v>1179</c:v>
                </c:pt>
                <c:pt idx="13">
                  <c:v>2802.4</c:v>
                </c:pt>
                <c:pt idx="14">
                  <c:v>3778.8</c:v>
                </c:pt>
                <c:pt idx="15">
                  <c:v>866.44</c:v>
                </c:pt>
                <c:pt idx="16">
                  <c:v>1233.4</c:v>
                </c:pt>
                <c:pt idx="17">
                  <c:v>1246.3</c:v>
                </c:pt>
                <c:pt idx="18">
                  <c:v>3541.6</c:v>
                </c:pt>
                <c:pt idx="19">
                  <c:v>5899.1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2053.673</c:v>
                </c:pt>
                <c:pt idx="1">
                  <c:v>2053.7</c:v>
                </c:pt>
                <c:pt idx="2">
                  <c:v>2053.7</c:v>
                </c:pt>
                <c:pt idx="3">
                  <c:v>2053.7</c:v>
                </c:pt>
                <c:pt idx="4">
                  <c:v>2053.7</c:v>
                </c:pt>
                <c:pt idx="5">
                  <c:v>2053.7</c:v>
                </c:pt>
                <c:pt idx="6">
                  <c:v>2053.7</c:v>
                </c:pt>
                <c:pt idx="7">
                  <c:v>2053.7</c:v>
                </c:pt>
                <c:pt idx="8">
                  <c:v>2053.7</c:v>
                </c:pt>
                <c:pt idx="9">
                  <c:v>2053.7</c:v>
                </c:pt>
                <c:pt idx="10">
                  <c:v>2053.7</c:v>
                </c:pt>
                <c:pt idx="11">
                  <c:v>2053.7</c:v>
                </c:pt>
                <c:pt idx="12">
                  <c:v>2053.7</c:v>
                </c:pt>
                <c:pt idx="13">
                  <c:v>2053.7</c:v>
                </c:pt>
                <c:pt idx="14">
                  <c:v>2053.7</c:v>
                </c:pt>
                <c:pt idx="15">
                  <c:v>2053.7</c:v>
                </c:pt>
                <c:pt idx="16">
                  <c:v>2053.7</c:v>
                </c:pt>
                <c:pt idx="17">
                  <c:v>2053.7</c:v>
                </c:pt>
                <c:pt idx="18">
                  <c:v>2053.7</c:v>
                </c:pt>
                <c:pt idx="19">
                  <c:v>2053.7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700</c:v>
                </c:pt>
                <c:pt idx="1">
                  <c:v>920</c:v>
                </c:pt>
                <c:pt idx="2">
                  <c:v>750</c:v>
                </c:pt>
                <c:pt idx="3">
                  <c:v>2300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1100</c:v>
                </c:pt>
                <c:pt idx="9">
                  <c:v>1800</c:v>
                </c:pt>
                <c:pt idx="10">
                  <c:v>2300</c:v>
                </c:pt>
                <c:pt idx="11">
                  <c:v>1560</c:v>
                </c:pt>
                <c:pt idx="12">
                  <c:v>1850</c:v>
                </c:pt>
                <c:pt idx="13">
                  <c:v>2200</c:v>
                </c:pt>
                <c:pt idx="14">
                  <c:v>3200</c:v>
                </c:pt>
                <c:pt idx="15">
                  <c:v>1700</c:v>
                </c:pt>
                <c:pt idx="16">
                  <c:v>1300</c:v>
                </c:pt>
                <c:pt idx="17">
                  <c:v>1400</c:v>
                </c:pt>
                <c:pt idx="18">
                  <c:v>2550</c:v>
                </c:pt>
                <c:pt idx="19">
                  <c:v>6515</c:v>
                </c:pt>
              </c:numCache>
            </c:numRef>
          </c:val>
          <c:smooth val="1"/>
        </c:ser>
        <c:marker val="1"/>
        <c:axId val="30499123"/>
        <c:axId val="60944280"/>
      </c:lineChart>
      <c:catAx>
        <c:axId val="304991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4280"/>
        <c:crosses val="autoZero"/>
        <c:auto val="0"/>
        <c:lblOffset val="100"/>
        <c:tickLblSkip val="1"/>
        <c:noMultiLvlLbl val="0"/>
      </c:catAx>
      <c:valAx>
        <c:axId val="6094428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991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54078137"/>
        <c:axId val="31927142"/>
      </c:lineChart>
      <c:catAx>
        <c:axId val="54078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27142"/>
        <c:crosses val="autoZero"/>
        <c:auto val="0"/>
        <c:lblOffset val="100"/>
        <c:tickLblSkip val="1"/>
        <c:noMultiLvlLbl val="0"/>
      </c:catAx>
      <c:valAx>
        <c:axId val="3192714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781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387013.2</c:v>
                </c:pt>
                <c:pt idx="1">
                  <c:v>93566</c:v>
                </c:pt>
                <c:pt idx="2">
                  <c:v>1000</c:v>
                </c:pt>
                <c:pt idx="3">
                  <c:v>1200</c:v>
                </c:pt>
                <c:pt idx="4">
                  <c:v>6860</c:v>
                </c:pt>
                <c:pt idx="5">
                  <c:v>7000</c:v>
                </c:pt>
                <c:pt idx="6">
                  <c:v>3000</c:v>
                </c:pt>
                <c:pt idx="7">
                  <c:v>7240.399999999965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390088.74</c:v>
                </c:pt>
                <c:pt idx="1">
                  <c:v>82040.53</c:v>
                </c:pt>
                <c:pt idx="2">
                  <c:v>-1180.37</c:v>
                </c:pt>
                <c:pt idx="3">
                  <c:v>1075.37</c:v>
                </c:pt>
                <c:pt idx="4">
                  <c:v>6452.280000000001</c:v>
                </c:pt>
                <c:pt idx="5">
                  <c:v>7153.35</c:v>
                </c:pt>
                <c:pt idx="6">
                  <c:v>2975.3</c:v>
                </c:pt>
                <c:pt idx="7">
                  <c:v>1880.0000000000791</c:v>
                </c:pt>
              </c:numCache>
            </c:numRef>
          </c:val>
          <c:shape val="box"/>
        </c:ser>
        <c:shape val="box"/>
        <c:axId val="12399663"/>
        <c:axId val="26977892"/>
      </c:bar3DChart>
      <c:catAx>
        <c:axId val="1239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977892"/>
        <c:crosses val="autoZero"/>
        <c:auto val="1"/>
        <c:lblOffset val="100"/>
        <c:tickLblSkip val="1"/>
        <c:noMultiLvlLbl val="0"/>
      </c:catAx>
      <c:valAx>
        <c:axId val="26977892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9966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168277"/>
        <c:axId val="62969874"/>
      </c:barChart>
      <c:catAx>
        <c:axId val="1516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69874"/>
        <c:crosses val="autoZero"/>
        <c:auto val="1"/>
        <c:lblOffset val="100"/>
        <c:tickLblSkip val="1"/>
        <c:noMultiLvlLbl val="0"/>
      </c:catAx>
      <c:valAx>
        <c:axId val="62969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6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3301995"/>
        <c:axId val="38708208"/>
      </c:barChart>
      <c:catAx>
        <c:axId val="1330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08208"/>
        <c:crosses val="autoZero"/>
        <c:auto val="1"/>
        <c:lblOffset val="100"/>
        <c:tickLblSkip val="1"/>
        <c:noMultiLvlLbl val="0"/>
      </c:catAx>
      <c:valAx>
        <c:axId val="3870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0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3444657"/>
        <c:axId val="32127358"/>
      </c:barChart>
      <c:catAx>
        <c:axId val="33444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7358"/>
        <c:crosses val="autoZero"/>
        <c:auto val="1"/>
        <c:lblOffset val="100"/>
        <c:tickLblSkip val="1"/>
        <c:noMultiLvlLbl val="0"/>
      </c:catAx>
      <c:valAx>
        <c:axId val="32127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4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103789"/>
        <c:axId val="45260618"/>
      </c:lineChart>
      <c:catAx>
        <c:axId val="551037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60618"/>
        <c:crosses val="autoZero"/>
        <c:auto val="0"/>
        <c:lblOffset val="100"/>
        <c:tickLblSkip val="1"/>
        <c:noMultiLvlLbl val="0"/>
      </c:catAx>
      <c:valAx>
        <c:axId val="4526061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037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517123"/>
        <c:axId val="65742824"/>
      </c:lineChart>
      <c:catAx>
        <c:axId val="515171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42824"/>
        <c:crosses val="autoZero"/>
        <c:auto val="0"/>
        <c:lblOffset val="100"/>
        <c:tickLblSkip val="1"/>
        <c:noMultiLvlLbl val="0"/>
      </c:catAx>
      <c:valAx>
        <c:axId val="6574282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171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350345"/>
        <c:axId val="37574710"/>
      </c:lineChart>
      <c:catAx>
        <c:axId val="49350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4710"/>
        <c:crosses val="autoZero"/>
        <c:auto val="0"/>
        <c:lblOffset val="100"/>
        <c:tickLblSkip val="1"/>
        <c:noMultiLvlLbl val="0"/>
      </c:catAx>
      <c:valAx>
        <c:axId val="3757471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350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8709183"/>
        <c:axId val="41892788"/>
      </c:lineChart>
      <c:catAx>
        <c:axId val="18709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92788"/>
        <c:crosses val="autoZero"/>
        <c:auto val="0"/>
        <c:lblOffset val="100"/>
        <c:tickLblSkip val="1"/>
        <c:noMultiLvlLbl val="0"/>
      </c:catAx>
      <c:valAx>
        <c:axId val="418927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91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7735333"/>
        <c:axId val="33450466"/>
      </c:lineChart>
      <c:catAx>
        <c:axId val="77353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50466"/>
        <c:crosses val="autoZero"/>
        <c:auto val="0"/>
        <c:lblOffset val="100"/>
        <c:tickLblSkip val="1"/>
        <c:noMultiLvlLbl val="0"/>
      </c:catAx>
      <c:valAx>
        <c:axId val="3345046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353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2202875"/>
        <c:axId val="15984192"/>
      </c:lineChart>
      <c:catAx>
        <c:axId val="322028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4192"/>
        <c:crosses val="autoZero"/>
        <c:auto val="0"/>
        <c:lblOffset val="100"/>
        <c:tickLblSkip val="1"/>
        <c:noMultiLvlLbl val="0"/>
      </c:catAx>
      <c:valAx>
        <c:axId val="159841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028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67905"/>
        <c:axId val="16973902"/>
      </c:lineChart>
      <c:catAx>
        <c:axId val="6467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73902"/>
        <c:crosses val="autoZero"/>
        <c:auto val="0"/>
        <c:lblOffset val="100"/>
        <c:tickLblSkip val="1"/>
        <c:noMultiLvlLbl val="0"/>
      </c:catAx>
      <c:valAx>
        <c:axId val="1697390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79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9334135"/>
        <c:axId val="50017164"/>
      </c:lineChart>
      <c:catAx>
        <c:axId val="193341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7164"/>
        <c:crosses val="autoZero"/>
        <c:auto val="0"/>
        <c:lblOffset val="100"/>
        <c:tickLblSkip val="1"/>
        <c:noMultiLvlLbl val="0"/>
      </c:catAx>
      <c:valAx>
        <c:axId val="5001716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341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490 485,2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- 10 472,9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-16 394,4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AVERAGE(J4:J26)</f>
        <v>2167.0230434782607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2167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2167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2167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26.80000000000037</v>
      </c>
      <c r="J8" s="42">
        <v>6579.6</v>
      </c>
      <c r="K8" s="42">
        <v>5479.4</v>
      </c>
      <c r="L8" s="4">
        <f t="shared" si="1"/>
        <v>1.2007884074898714</v>
      </c>
      <c r="M8" s="2">
        <v>2167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7.3000000000000735</v>
      </c>
      <c r="J9" s="42">
        <v>813.1</v>
      </c>
      <c r="K9" s="42">
        <v>1300</v>
      </c>
      <c r="L9" s="4">
        <f t="shared" si="1"/>
        <v>0.6254615384615385</v>
      </c>
      <c r="M9" s="2">
        <v>2167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2167</v>
      </c>
      <c r="N10" s="47">
        <v>0</v>
      </c>
      <c r="O10" s="48">
        <v>0</v>
      </c>
      <c r="P10" s="49">
        <v>173</v>
      </c>
      <c r="Q10" s="49">
        <v>1.74</v>
      </c>
      <c r="R10" s="46">
        <v>0.1</v>
      </c>
      <c r="S10" s="35">
        <f t="shared" si="2"/>
        <v>174.84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2167</v>
      </c>
      <c r="N11" s="47">
        <v>0</v>
      </c>
      <c r="O11" s="48">
        <v>0</v>
      </c>
      <c r="P11" s="49">
        <v>151.1</v>
      </c>
      <c r="Q11" s="49">
        <v>0</v>
      </c>
      <c r="R11" s="46">
        <v>0.2</v>
      </c>
      <c r="S11" s="35">
        <f t="shared" si="2"/>
        <v>151.29999999999998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2167</v>
      </c>
      <c r="N12" s="47">
        <v>0</v>
      </c>
      <c r="O12" s="48">
        <v>0</v>
      </c>
      <c r="P12" s="49">
        <v>95.3</v>
      </c>
      <c r="Q12" s="49">
        <v>0</v>
      </c>
      <c r="R12" s="46">
        <v>0.2</v>
      </c>
      <c r="S12" s="35">
        <f t="shared" si="2"/>
        <v>95.5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2167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2167</v>
      </c>
      <c r="N14" s="47">
        <v>0</v>
      </c>
      <c r="O14" s="53">
        <v>0</v>
      </c>
      <c r="P14" s="54">
        <v>192</v>
      </c>
      <c r="Q14" s="49">
        <v>11.92</v>
      </c>
      <c r="R14" s="46">
        <v>1</v>
      </c>
      <c r="S14" s="35">
        <f t="shared" si="2"/>
        <v>204.92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2167</v>
      </c>
      <c r="N15" s="47">
        <v>30.1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294.02000000000004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2167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2167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>
        <v>3027.2</v>
      </c>
      <c r="C18" s="80">
        <v>189.2</v>
      </c>
      <c r="D18" s="3">
        <v>17.7</v>
      </c>
      <c r="E18" s="3">
        <v>4.8</v>
      </c>
      <c r="F18" s="3">
        <v>2.7</v>
      </c>
      <c r="G18" s="3">
        <v>0</v>
      </c>
      <c r="H18" s="3">
        <v>0.2</v>
      </c>
      <c r="I18" s="82">
        <f t="shared" si="0"/>
        <v>10.700000000000195</v>
      </c>
      <c r="J18" s="42">
        <v>3252.5</v>
      </c>
      <c r="K18" s="42">
        <v>2500</v>
      </c>
      <c r="L18" s="4">
        <f t="shared" si="1"/>
        <v>1.301</v>
      </c>
      <c r="M18" s="2">
        <v>2167</v>
      </c>
      <c r="N18" s="47">
        <v>0</v>
      </c>
      <c r="O18" s="53">
        <v>0</v>
      </c>
      <c r="P18" s="54">
        <v>353.3</v>
      </c>
      <c r="Q18" s="49">
        <v>0</v>
      </c>
      <c r="R18" s="46">
        <v>2.1</v>
      </c>
      <c r="S18" s="35">
        <f>N18+O18+Q18+P18+R18</f>
        <v>355.40000000000003</v>
      </c>
    </row>
    <row r="19" spans="1:19" ht="12.75">
      <c r="A19" s="13">
        <v>41995</v>
      </c>
      <c r="B19" s="42">
        <v>3044.1</v>
      </c>
      <c r="C19" s="80">
        <v>343.8</v>
      </c>
      <c r="D19" s="3">
        <v>0.1</v>
      </c>
      <c r="E19" s="3">
        <v>5.1</v>
      </c>
      <c r="F19" s="3">
        <v>4.2</v>
      </c>
      <c r="G19" s="3">
        <v>0.1</v>
      </c>
      <c r="H19" s="3">
        <f>26.9-8.4</f>
        <v>18.5</v>
      </c>
      <c r="I19" s="82">
        <f t="shared" si="0"/>
        <v>8.500000000000167</v>
      </c>
      <c r="J19" s="42">
        <v>3424.4</v>
      </c>
      <c r="K19" s="42">
        <v>3000</v>
      </c>
      <c r="L19" s="4">
        <f t="shared" si="1"/>
        <v>1.1414666666666666</v>
      </c>
      <c r="M19" s="2">
        <v>2167</v>
      </c>
      <c r="N19" s="47">
        <v>2.2</v>
      </c>
      <c r="O19" s="53">
        <v>0</v>
      </c>
      <c r="P19" s="54">
        <v>171.1</v>
      </c>
      <c r="Q19" s="49">
        <v>0</v>
      </c>
      <c r="R19" s="46">
        <v>0.3</v>
      </c>
      <c r="S19" s="35">
        <f>N19+O19+Q19+P19+R19</f>
        <v>173.6</v>
      </c>
    </row>
    <row r="20" spans="1:19" ht="12.75">
      <c r="A20" s="13">
        <v>41996</v>
      </c>
      <c r="B20" s="42">
        <v>791.5</v>
      </c>
      <c r="C20" s="80">
        <v>313.8</v>
      </c>
      <c r="D20" s="3">
        <v>0</v>
      </c>
      <c r="E20" s="3">
        <v>2.2</v>
      </c>
      <c r="F20" s="3">
        <v>3.2</v>
      </c>
      <c r="G20" s="3">
        <v>2.1</v>
      </c>
      <c r="H20" s="3">
        <f>4.1-1.9</f>
        <v>2.1999999999999997</v>
      </c>
      <c r="I20" s="82">
        <f t="shared" si="0"/>
        <v>8.5999999999999</v>
      </c>
      <c r="J20" s="42">
        <v>1123.6</v>
      </c>
      <c r="K20" s="42">
        <v>1220</v>
      </c>
      <c r="L20" s="4">
        <f t="shared" si="1"/>
        <v>0.920983606557377</v>
      </c>
      <c r="M20" s="2">
        <v>2167</v>
      </c>
      <c r="N20" s="47">
        <v>0</v>
      </c>
      <c r="O20" s="53">
        <v>0</v>
      </c>
      <c r="P20" s="54">
        <v>164.9</v>
      </c>
      <c r="Q20" s="49">
        <v>0</v>
      </c>
      <c r="R20" s="46">
        <v>0.4</v>
      </c>
      <c r="S20" s="35">
        <f t="shared" si="2"/>
        <v>165.3</v>
      </c>
    </row>
    <row r="21" spans="1:19" ht="12.75">
      <c r="A21" s="13">
        <v>41997</v>
      </c>
      <c r="B21" s="42">
        <v>1404.6</v>
      </c>
      <c r="C21" s="80">
        <v>564.9</v>
      </c>
      <c r="D21" s="3">
        <v>0</v>
      </c>
      <c r="E21" s="3">
        <v>3.1</v>
      </c>
      <c r="F21" s="3">
        <v>3.9</v>
      </c>
      <c r="G21" s="3">
        <v>0</v>
      </c>
      <c r="H21" s="3">
        <v>7.3</v>
      </c>
      <c r="I21" s="82">
        <f t="shared" si="0"/>
        <v>8.700000000000113</v>
      </c>
      <c r="J21" s="42">
        <v>1992.5</v>
      </c>
      <c r="K21" s="42">
        <v>1300</v>
      </c>
      <c r="L21" s="4">
        <f t="shared" si="1"/>
        <v>1.5326923076923078</v>
      </c>
      <c r="M21" s="2">
        <v>2167</v>
      </c>
      <c r="N21" s="47">
        <v>0</v>
      </c>
      <c r="O21" s="53">
        <v>63.7</v>
      </c>
      <c r="P21" s="54">
        <v>128.6</v>
      </c>
      <c r="Q21" s="49">
        <v>0</v>
      </c>
      <c r="R21" s="46">
        <v>0.2</v>
      </c>
      <c r="S21" s="35">
        <f t="shared" si="2"/>
        <v>192.5</v>
      </c>
    </row>
    <row r="22" spans="1:19" ht="12.75">
      <c r="A22" s="13">
        <v>41998</v>
      </c>
      <c r="B22" s="42">
        <v>2741.3</v>
      </c>
      <c r="C22" s="81">
        <v>600.8</v>
      </c>
      <c r="D22" s="7">
        <v>0</v>
      </c>
      <c r="E22" s="7">
        <v>4.3</v>
      </c>
      <c r="F22" s="7">
        <v>3.4</v>
      </c>
      <c r="G22" s="7">
        <v>0</v>
      </c>
      <c r="H22" s="7">
        <v>1.9</v>
      </c>
      <c r="I22" s="82">
        <f t="shared" si="0"/>
        <v>7.299999999999862</v>
      </c>
      <c r="J22" s="42">
        <v>3359</v>
      </c>
      <c r="K22" s="42">
        <v>1600</v>
      </c>
      <c r="L22" s="4">
        <f t="shared" si="1"/>
        <v>2.099375</v>
      </c>
      <c r="M22" s="2">
        <v>2167</v>
      </c>
      <c r="N22" s="47">
        <v>0</v>
      </c>
      <c r="O22" s="53">
        <v>184</v>
      </c>
      <c r="P22" s="54">
        <v>194.5</v>
      </c>
      <c r="Q22" s="49">
        <v>28.4</v>
      </c>
      <c r="R22" s="46">
        <v>0.4</v>
      </c>
      <c r="S22" s="35">
        <f t="shared" si="2"/>
        <v>407.29999999999995</v>
      </c>
    </row>
    <row r="23" spans="1:19" ht="12.75">
      <c r="A23" s="13">
        <v>41999</v>
      </c>
      <c r="B23" s="42">
        <v>5272</v>
      </c>
      <c r="C23" s="81">
        <v>997.6</v>
      </c>
      <c r="D23" s="7">
        <v>0</v>
      </c>
      <c r="E23" s="7">
        <v>4.7</v>
      </c>
      <c r="F23" s="7">
        <v>2.2</v>
      </c>
      <c r="G23" s="7">
        <v>0</v>
      </c>
      <c r="H23" s="7">
        <v>10.4</v>
      </c>
      <c r="I23" s="82">
        <f t="shared" si="0"/>
        <v>20.099999999999973</v>
      </c>
      <c r="J23" s="42">
        <v>6307</v>
      </c>
      <c r="K23" s="42">
        <v>3300</v>
      </c>
      <c r="L23" s="4">
        <f t="shared" si="1"/>
        <v>1.9112121212121211</v>
      </c>
      <c r="M23" s="2">
        <v>2167</v>
      </c>
      <c r="N23" s="47">
        <v>13.8</v>
      </c>
      <c r="O23" s="53">
        <v>0</v>
      </c>
      <c r="P23" s="54">
        <v>197.8</v>
      </c>
      <c r="Q23" s="49">
        <v>0</v>
      </c>
      <c r="R23" s="46">
        <v>0.1</v>
      </c>
      <c r="S23" s="35">
        <f t="shared" si="2"/>
        <v>211.70000000000002</v>
      </c>
    </row>
    <row r="24" spans="1:19" ht="12.75">
      <c r="A24" s="13">
        <v>42002</v>
      </c>
      <c r="B24" s="42">
        <v>2370.5</v>
      </c>
      <c r="C24" s="81">
        <v>1978.8</v>
      </c>
      <c r="D24" s="7">
        <v>0</v>
      </c>
      <c r="E24" s="7">
        <v>4.4</v>
      </c>
      <c r="F24" s="7">
        <v>25.6</v>
      </c>
      <c r="G24" s="7">
        <v>0</v>
      </c>
      <c r="H24" s="7">
        <v>10.6</v>
      </c>
      <c r="I24" s="82">
        <f t="shared" si="0"/>
        <v>-2.2999999999995904</v>
      </c>
      <c r="J24" s="42">
        <v>4387.6</v>
      </c>
      <c r="K24" s="42">
        <v>5662.3</v>
      </c>
      <c r="L24" s="4">
        <f t="shared" si="1"/>
        <v>0.7748794659414019</v>
      </c>
      <c r="M24" s="2">
        <v>2167</v>
      </c>
      <c r="N24" s="47">
        <v>8.6</v>
      </c>
      <c r="O24" s="53">
        <v>0</v>
      </c>
      <c r="P24" s="54">
        <v>221.5</v>
      </c>
      <c r="Q24" s="49">
        <v>0</v>
      </c>
      <c r="R24" s="46">
        <v>0.9</v>
      </c>
      <c r="S24" s="35">
        <f t="shared" si="2"/>
        <v>231</v>
      </c>
    </row>
    <row r="25" spans="1:19" ht="12.75">
      <c r="A25" s="13">
        <v>42003</v>
      </c>
      <c r="B25" s="42">
        <v>1623.7</v>
      </c>
      <c r="C25" s="81">
        <v>288.7</v>
      </c>
      <c r="D25" s="7">
        <v>143.1</v>
      </c>
      <c r="E25" s="7">
        <v>1.8</v>
      </c>
      <c r="F25" s="7">
        <v>1.5</v>
      </c>
      <c r="G25" s="7">
        <v>0</v>
      </c>
      <c r="H25" s="7"/>
      <c r="I25" s="82">
        <f t="shared" si="0"/>
        <v>64.60000000000007</v>
      </c>
      <c r="J25" s="42">
        <v>2123.4</v>
      </c>
      <c r="K25" s="42">
        <v>4000</v>
      </c>
      <c r="L25" s="4">
        <f t="shared" si="1"/>
        <v>0.53085</v>
      </c>
      <c r="M25" s="2">
        <v>2167</v>
      </c>
      <c r="N25" s="47">
        <v>0</v>
      </c>
      <c r="O25" s="53">
        <v>0</v>
      </c>
      <c r="P25" s="54">
        <v>115.8</v>
      </c>
      <c r="Q25" s="49">
        <v>0</v>
      </c>
      <c r="R25" s="46">
        <v>0.8</v>
      </c>
      <c r="S25" s="35">
        <f t="shared" si="2"/>
        <v>116.6</v>
      </c>
    </row>
    <row r="26" spans="1:19" ht="12.75">
      <c r="A26" s="13">
        <v>42004</v>
      </c>
      <c r="B26" s="42">
        <v>150.1</v>
      </c>
      <c r="C26" s="81">
        <v>39.2</v>
      </c>
      <c r="D26" s="7">
        <v>0</v>
      </c>
      <c r="E26" s="7">
        <v>3.6</v>
      </c>
      <c r="F26" s="7">
        <v>0.5</v>
      </c>
      <c r="G26" s="7">
        <v>0</v>
      </c>
      <c r="H26" s="7"/>
      <c r="I26" s="82">
        <f t="shared" si="0"/>
        <v>0.4000000000000141</v>
      </c>
      <c r="J26" s="42">
        <v>193.8</v>
      </c>
      <c r="K26" s="42">
        <v>142.6</v>
      </c>
      <c r="L26" s="4">
        <f t="shared" si="1"/>
        <v>1.3590462833099581</v>
      </c>
      <c r="M26" s="2">
        <v>2167</v>
      </c>
      <c r="N26" s="47">
        <v>0</v>
      </c>
      <c r="O26" s="53">
        <v>0</v>
      </c>
      <c r="P26" s="54">
        <v>144.3</v>
      </c>
      <c r="Q26" s="49">
        <v>0</v>
      </c>
      <c r="R26" s="46">
        <v>0</v>
      </c>
      <c r="S26" s="35">
        <f t="shared" si="2"/>
        <v>144.3</v>
      </c>
    </row>
    <row r="27" spans="1:19" ht="13.5" thickBot="1">
      <c r="A27" s="39" t="s">
        <v>33</v>
      </c>
      <c r="B27" s="43">
        <f aca="true" t="shared" si="3" ref="B27:K27">SUM(B4:B26)</f>
        <v>40891.39999999999</v>
      </c>
      <c r="C27" s="43">
        <f t="shared" si="3"/>
        <v>7042.8</v>
      </c>
      <c r="D27" s="43">
        <f t="shared" si="3"/>
        <v>172.2</v>
      </c>
      <c r="E27" s="14">
        <f t="shared" si="3"/>
        <v>99.89999999999999</v>
      </c>
      <c r="F27" s="14">
        <f t="shared" si="3"/>
        <v>613.2</v>
      </c>
      <c r="G27" s="14">
        <f t="shared" si="3"/>
        <v>579.4000000000001</v>
      </c>
      <c r="H27" s="14">
        <f t="shared" si="3"/>
        <v>226.39999999999998</v>
      </c>
      <c r="I27" s="43">
        <f t="shared" si="3"/>
        <v>216.23000000000062</v>
      </c>
      <c r="J27" s="43">
        <f t="shared" si="3"/>
        <v>49841.53</v>
      </c>
      <c r="K27" s="43">
        <f t="shared" si="3"/>
        <v>46279.4</v>
      </c>
      <c r="L27" s="15">
        <f t="shared" si="1"/>
        <v>1.0769700990073336</v>
      </c>
      <c r="M27" s="2"/>
      <c r="N27" s="107">
        <f aca="true" t="shared" si="4" ref="N27:S27">SUM(N4:N26)</f>
        <v>54.70000000000001</v>
      </c>
      <c r="O27" s="107">
        <f t="shared" si="4"/>
        <v>247.7</v>
      </c>
      <c r="P27" s="107">
        <f t="shared" si="4"/>
        <v>4155.7</v>
      </c>
      <c r="Q27" s="107">
        <f t="shared" si="4"/>
        <v>42.06</v>
      </c>
      <c r="R27" s="107">
        <f t="shared" si="4"/>
        <v>11.367000000000003</v>
      </c>
      <c r="S27" s="107">
        <f t="shared" si="4"/>
        <v>4511.527000000001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42005</v>
      </c>
      <c r="O32" s="128">
        <v>123712.7955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114803.06328999999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42005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455</v>
      </c>
      <c r="C30" s="73">
        <v>466.04</v>
      </c>
      <c r="D30" s="74">
        <v>3085.17</v>
      </c>
      <c r="E30" s="74">
        <v>3883.56</v>
      </c>
      <c r="F30" s="75">
        <v>2100</v>
      </c>
      <c r="G30" s="76">
        <v>2169.35</v>
      </c>
      <c r="H30" s="76">
        <v>79309</v>
      </c>
      <c r="I30" s="76">
        <v>83473.46</v>
      </c>
      <c r="J30" s="76">
        <v>2000</v>
      </c>
      <c r="K30" s="96">
        <v>2054.62</v>
      </c>
      <c r="L30" s="97">
        <v>86949.17</v>
      </c>
      <c r="M30" s="77">
        <v>92047.03</v>
      </c>
      <c r="N30" s="78">
        <v>5097.86</v>
      </c>
      <c r="O30" s="149">
        <v>123712.7955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114803.06328999999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390088.74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82040.53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-1180.37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1075.37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6452.28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7153.35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2975.3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1880.0000000000791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490485.2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2015-01-05T09:21:48Z</dcterms:modified>
  <cp:category/>
  <cp:version/>
  <cp:contentType/>
  <cp:contentStatus/>
</cp:coreProperties>
</file>